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730" tabRatio="776"/>
  </bookViews>
  <sheets>
    <sheet name="Gastos mes 1" sheetId="1" r:id="rId1"/>
  </sheets>
  <definedNames>
    <definedName name="_xlnm.Print_Area" localSheetId="0">'Gastos mes 1'!$A$1:$J$70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23" i="1"/>
  <c r="E22" i="1"/>
  <c r="E60" i="1"/>
  <c r="E61" i="1" l="1"/>
  <c r="E64" i="1" s="1"/>
  <c r="E24" i="1"/>
  <c r="E27" i="1" s="1"/>
  <c r="E32" i="1"/>
  <c r="E33" i="1" s="1"/>
  <c r="E36" i="1" s="1"/>
  <c r="E50" i="1"/>
  <c r="E42" i="1"/>
  <c r="E45" i="1" s="1"/>
  <c r="E51" i="1" l="1"/>
  <c r="E54" i="1" s="1"/>
  <c r="E67" i="1"/>
  <c r="E69" i="1" s="1"/>
  <c r="E43" i="1" l="1"/>
  <c r="E62" i="1"/>
  <c r="E52" i="1"/>
  <c r="E25" i="1"/>
  <c r="E34" i="1"/>
</calcChain>
</file>

<file path=xl/sharedStrings.xml><?xml version="1.0" encoding="utf-8"?>
<sst xmlns="http://schemas.openxmlformats.org/spreadsheetml/2006/main" count="99" uniqueCount="43">
  <si>
    <t>MDB17: RENDICIÓN MENSUAL DE GASTOS
Módulo Donaciones para conservación de biodiversidad</t>
  </si>
  <si>
    <t>Este formulario debe ser completado por las organizaciones que están ejecutando alguna etapa de su proyectos del Módulo de Donaciones para la conservación de la biodiversidad.</t>
  </si>
  <si>
    <t>Nombre de la organización</t>
  </si>
  <si>
    <t>Nombre del proyecto</t>
  </si>
  <si>
    <t>Nombre de la etapa</t>
  </si>
  <si>
    <t>N° de la etapa</t>
  </si>
  <si>
    <t>N° del mes a rendir</t>
  </si>
  <si>
    <t>N° total de meses de la etapa</t>
  </si>
  <si>
    <r>
      <t xml:space="preserve">Los montos indicados en el gasto </t>
    </r>
    <r>
      <rPr>
        <b/>
        <u/>
        <sz val="11"/>
        <color theme="1"/>
        <rFont val="Calibri"/>
        <family val="2"/>
        <scheme val="minor"/>
      </rPr>
      <t>deben considerar IVA y retenciones de impuesto</t>
    </r>
    <r>
      <rPr>
        <sz val="11"/>
        <color theme="1"/>
        <rFont val="Calibri"/>
        <family val="2"/>
        <scheme val="minor"/>
      </rPr>
      <t xml:space="preserve"> cuando corresponda. Se debe </t>
    </r>
    <r>
      <rPr>
        <b/>
        <u/>
        <sz val="11"/>
        <color theme="1"/>
        <rFont val="Calibri"/>
        <family val="2"/>
        <scheme val="minor"/>
      </rPr>
      <t xml:space="preserve">adjuntar </t>
    </r>
    <r>
      <rPr>
        <sz val="11"/>
        <color theme="1"/>
        <rFont val="Calibri"/>
        <family val="2"/>
        <scheme val="minor"/>
      </rPr>
      <t>todas las facturas, boletas y boletas de honorarios que respaldan los gastos. Solo se aceptarán comprobantes en caso de no haber otro respaldo y deberán ser justificados.</t>
    </r>
  </si>
  <si>
    <t>MATERIALES E INFRAESTRUCTURA</t>
  </si>
  <si>
    <t>GASTO</t>
  </si>
  <si>
    <t>RESPALDO</t>
  </si>
  <si>
    <t>Detalle</t>
  </si>
  <si>
    <t>Cantidad</t>
  </si>
  <si>
    <t>Valor unitario bruto ($)</t>
  </si>
  <si>
    <t>Total ($)</t>
  </si>
  <si>
    <r>
      <t xml:space="preserve">Tipo documento
</t>
    </r>
    <r>
      <rPr>
        <b/>
        <sz val="7"/>
        <color theme="0"/>
        <rFont val="Calibri"/>
        <family val="2"/>
        <scheme val="minor"/>
      </rPr>
      <t xml:space="preserve"> (factura, boleta, boleta honorarios)</t>
    </r>
  </si>
  <si>
    <t>N° documento</t>
  </si>
  <si>
    <t>Fecha</t>
  </si>
  <si>
    <t>Comentario</t>
  </si>
  <si>
    <t xml:space="preserve">Clavo acero corriente de 2 1/2 tamaño - Bolsa de 2,5 Kg </t>
  </si>
  <si>
    <t>Hormigón preparado - Bolsas de 25 Kg</t>
  </si>
  <si>
    <t>Total Materiales e infraestructura</t>
  </si>
  <si>
    <t>% respecto al total de la rendición mensual</t>
  </si>
  <si>
    <t>Total presupuestado para el item</t>
  </si>
  <si>
    <t>Variación (%) entre el presupuesto y el gasto para el item</t>
  </si>
  <si>
    <t>Explicación de la diferencia entre el presupuesto y el gasto</t>
  </si>
  <si>
    <t>HERRAMIENTAS Y EQUIPOS</t>
  </si>
  <si>
    <t>Carretilla concretera - 80 litros</t>
  </si>
  <si>
    <t>Total Herramientas y equipos</t>
  </si>
  <si>
    <t>PRESTACIÓN DE SERVICIOS</t>
  </si>
  <si>
    <t>Mano de obra calificada local - 2 personas / 1 mes</t>
  </si>
  <si>
    <t>Total Prestación de servicios</t>
  </si>
  <si>
    <t>DIFUSIÓN Y EVENTOS</t>
  </si>
  <si>
    <t>-</t>
  </si>
  <si>
    <t>Total Difusión y eventos</t>
  </si>
  <si>
    <t>OPERACIONALES</t>
  </si>
  <si>
    <t>Combustible y peajes</t>
  </si>
  <si>
    <t>Alcohol gel</t>
  </si>
  <si>
    <t>Total Operacionales</t>
  </si>
  <si>
    <t>TOTAL RENDICIÓN MENSUAL</t>
  </si>
  <si>
    <t>Total presupuestado para la etapa</t>
  </si>
  <si>
    <t>Variación (%) entre el presupuesto y el gasto mensual de la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</si>
</sst>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7" xfId="0" applyBorder="1"/>
    <xf numFmtId="0" fontId="3" fillId="0" borderId="8" xfId="0" applyFont="1" applyBorder="1"/>
    <xf numFmtId="37" fontId="0" fillId="0" borderId="9" xfId="0" applyNumberFormat="1" applyBorder="1" applyAlignment="1">
      <alignment horizontal="center"/>
    </xf>
    <xf numFmtId="0" fontId="0" fillId="2" borderId="7" xfId="0" applyFill="1" applyBorder="1"/>
    <xf numFmtId="0" fontId="5" fillId="2" borderId="0" xfId="0" applyFont="1" applyFill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15" xfId="0" applyNumberFormat="1" applyBorder="1" applyAlignment="1">
      <alignment horizontal="left"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14" xfId="0" applyBorder="1"/>
    <xf numFmtId="0" fontId="0" fillId="0" borderId="0" xfId="0" applyAlignment="1">
      <alignment vertical="center"/>
    </xf>
    <xf numFmtId="0" fontId="0" fillId="0" borderId="11" xfId="0" applyBorder="1"/>
    <xf numFmtId="0" fontId="0" fillId="0" borderId="1" xfId="0" applyBorder="1"/>
    <xf numFmtId="0" fontId="0" fillId="0" borderId="15" xfId="0" applyBorder="1"/>
    <xf numFmtId="0" fontId="3" fillId="0" borderId="5" xfId="0" applyFont="1" applyBorder="1"/>
    <xf numFmtId="37" fontId="0" fillId="0" borderId="18" xfId="0" applyNumberFormat="1" applyBorder="1" applyAlignment="1">
      <alignment horizontal="center"/>
    </xf>
    <xf numFmtId="42" fontId="0" fillId="0" borderId="1" xfId="3" applyFont="1" applyBorder="1" applyAlignment="1">
      <alignment horizontal="center"/>
    </xf>
    <xf numFmtId="42" fontId="0" fillId="0" borderId="15" xfId="3" applyFont="1" applyBorder="1" applyAlignment="1">
      <alignment horizontal="center"/>
    </xf>
    <xf numFmtId="42" fontId="0" fillId="0" borderId="0" xfId="3" applyFont="1" applyBorder="1" applyAlignment="1">
      <alignment horizontal="center"/>
    </xf>
    <xf numFmtId="42" fontId="3" fillId="0" borderId="0" xfId="3" applyFont="1" applyBorder="1" applyAlignment="1">
      <alignment horizontal="center"/>
    </xf>
    <xf numFmtId="9" fontId="3" fillId="2" borderId="9" xfId="1" applyFont="1" applyFill="1" applyBorder="1" applyAlignment="1">
      <alignment horizontal="right" vertical="center"/>
    </xf>
    <xf numFmtId="0" fontId="2" fillId="5" borderId="17" xfId="0" applyFont="1" applyFill="1" applyBorder="1"/>
    <xf numFmtId="0" fontId="2" fillId="5" borderId="7" xfId="0" applyFont="1" applyFill="1" applyBorder="1"/>
    <xf numFmtId="0" fontId="2" fillId="5" borderId="14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2" fontId="0" fillId="0" borderId="15" xfId="3" applyFont="1" applyBorder="1" applyAlignment="1">
      <alignment horizontal="center" vertical="center"/>
    </xf>
    <xf numFmtId="0" fontId="0" fillId="0" borderId="5" xfId="0" applyBorder="1"/>
    <xf numFmtId="0" fontId="7" fillId="3" borderId="2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6" fontId="0" fillId="0" borderId="1" xfId="0" applyNumberFormat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2" fontId="3" fillId="0" borderId="0" xfId="3" applyFont="1" applyFill="1" applyBorder="1" applyAlignment="1">
      <alignment vertical="center" wrapText="1"/>
    </xf>
    <xf numFmtId="9" fontId="3" fillId="0" borderId="0" xfId="1" applyFont="1" applyFill="1" applyBorder="1" applyAlignment="1">
      <alignment vertical="center" wrapText="1"/>
    </xf>
    <xf numFmtId="0" fontId="0" fillId="0" borderId="21" xfId="0" applyBorder="1"/>
    <xf numFmtId="9" fontId="3" fillId="2" borderId="0" xfId="1" applyFont="1" applyFill="1" applyBorder="1" applyAlignment="1">
      <alignment horizontal="right" vertical="center"/>
    </xf>
    <xf numFmtId="0" fontId="3" fillId="0" borderId="2" xfId="0" applyFont="1" applyBorder="1"/>
    <xf numFmtId="42" fontId="3" fillId="0" borderId="3" xfId="3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2" fontId="3" fillId="0" borderId="3" xfId="3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37" fontId="0" fillId="0" borderId="3" xfId="0" applyNumberFormat="1" applyBorder="1" applyAlignment="1">
      <alignment horizontal="center"/>
    </xf>
    <xf numFmtId="42" fontId="8" fillId="0" borderId="22" xfId="3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42" fontId="3" fillId="2" borderId="3" xfId="3" applyFont="1" applyFill="1" applyBorder="1" applyAlignment="1">
      <alignment horizontal="right" vertical="center"/>
    </xf>
    <xf numFmtId="42" fontId="3" fillId="2" borderId="0" xfId="3" applyFont="1" applyFill="1" applyBorder="1" applyAlignment="1">
      <alignment horizontal="right" vertical="center"/>
    </xf>
    <xf numFmtId="0" fontId="0" fillId="0" borderId="18" xfId="0" applyBorder="1"/>
    <xf numFmtId="42" fontId="2" fillId="5" borderId="20" xfId="3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 wrapText="1"/>
    </xf>
    <xf numFmtId="42" fontId="2" fillId="5" borderId="4" xfId="3" applyFont="1" applyFill="1" applyBorder="1"/>
    <xf numFmtId="0" fontId="2" fillId="5" borderId="8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42" fontId="2" fillId="0" borderId="0" xfId="3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6" xfId="2" applyBorder="1" applyAlignment="1">
      <alignment vertical="center"/>
    </xf>
    <xf numFmtId="42" fontId="3" fillId="0" borderId="3" xfId="3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42" fontId="0" fillId="0" borderId="1" xfId="3" applyFont="1" applyBorder="1" applyAlignment="1">
      <alignment horizontal="center" vertical="center"/>
    </xf>
    <xf numFmtId="37" fontId="3" fillId="0" borderId="18" xfId="0" applyNumberFormat="1" applyFont="1" applyBorder="1" applyAlignment="1">
      <alignment horizontal="center" vertical="center"/>
    </xf>
    <xf numFmtId="42" fontId="2" fillId="0" borderId="0" xfId="3" applyFont="1" applyFill="1" applyBorder="1" applyAlignment="1">
      <alignment vertical="center"/>
    </xf>
    <xf numFmtId="9" fontId="2" fillId="0" borderId="0" xfId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37" fontId="0" fillId="0" borderId="7" xfId="0" applyNumberFormat="1" applyBorder="1" applyAlignment="1">
      <alignment horizontal="right"/>
    </xf>
    <xf numFmtId="42" fontId="0" fillId="0" borderId="13" xfId="3" applyFont="1" applyBorder="1" applyAlignment="1">
      <alignment horizontal="center"/>
    </xf>
    <xf numFmtId="42" fontId="3" fillId="0" borderId="4" xfId="3" applyFont="1" applyBorder="1" applyAlignment="1">
      <alignment horizontal="center"/>
    </xf>
    <xf numFmtId="37" fontId="0" fillId="0" borderId="8" xfId="0" applyNumberFormat="1" applyBorder="1" applyAlignment="1">
      <alignment horizontal="center"/>
    </xf>
    <xf numFmtId="9" fontId="3" fillId="2" borderId="10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 wrapText="1"/>
    </xf>
    <xf numFmtId="42" fontId="0" fillId="0" borderId="8" xfId="3" applyFont="1" applyBorder="1" applyAlignment="1">
      <alignment horizontal="center" vertical="center"/>
    </xf>
    <xf numFmtId="42" fontId="0" fillId="0" borderId="9" xfId="3" applyFont="1" applyBorder="1" applyAlignment="1">
      <alignment horizontal="center" vertical="center"/>
    </xf>
    <xf numFmtId="42" fontId="0" fillId="0" borderId="10" xfId="3" applyFont="1" applyBorder="1" applyAlignment="1">
      <alignment horizontal="center" vertical="center"/>
    </xf>
    <xf numFmtId="42" fontId="3" fillId="0" borderId="0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42" fontId="3" fillId="0" borderId="2" xfId="3" applyFont="1" applyBorder="1" applyAlignment="1">
      <alignment horizontal="center" vertical="center"/>
    </xf>
    <xf numFmtId="9" fontId="3" fillId="2" borderId="5" xfId="1" applyFont="1" applyFill="1" applyBorder="1" applyAlignment="1">
      <alignment horizontal="right" vertical="center"/>
    </xf>
    <xf numFmtId="42" fontId="3" fillId="0" borderId="5" xfId="3" applyFont="1" applyFill="1" applyBorder="1" applyAlignment="1">
      <alignment vertical="center" wrapText="1"/>
    </xf>
    <xf numFmtId="9" fontId="3" fillId="0" borderId="5" xfId="1" applyFont="1" applyFill="1" applyBorder="1" applyAlignment="1">
      <alignment vertical="center" wrapText="1"/>
    </xf>
    <xf numFmtId="42" fontId="3" fillId="0" borderId="5" xfId="3" applyFont="1" applyBorder="1" applyAlignment="1">
      <alignment horizontal="center" vertical="center"/>
    </xf>
    <xf numFmtId="37" fontId="0" fillId="0" borderId="5" xfId="0" applyNumberFormat="1" applyBorder="1" applyAlignment="1">
      <alignment horizontal="center"/>
    </xf>
    <xf numFmtId="42" fontId="0" fillId="0" borderId="7" xfId="3" applyFont="1" applyBorder="1" applyAlignment="1">
      <alignment horizontal="center" vertical="center"/>
    </xf>
    <xf numFmtId="42" fontId="0" fillId="0" borderId="13" xfId="3" applyFont="1" applyBorder="1" applyAlignment="1">
      <alignment horizontal="center" vertical="center"/>
    </xf>
    <xf numFmtId="42" fontId="0" fillId="0" borderId="14" xfId="3" applyFont="1" applyBorder="1" applyAlignment="1">
      <alignment horizontal="center" vertical="center"/>
    </xf>
    <xf numFmtId="42" fontId="0" fillId="0" borderId="16" xfId="3" applyFont="1" applyBorder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center" vertical="center"/>
    </xf>
    <xf numFmtId="0" fontId="4" fillId="0" borderId="26" xfId="2" applyBorder="1" applyAlignment="1">
      <alignment vertical="center"/>
    </xf>
    <xf numFmtId="0" fontId="4" fillId="0" borderId="27" xfId="2" applyBorder="1" applyAlignment="1">
      <alignment vertical="center"/>
    </xf>
    <xf numFmtId="42" fontId="3" fillId="2" borderId="5" xfId="3" applyFont="1" applyFill="1" applyBorder="1" applyAlignment="1">
      <alignment horizontal="right" vertical="center"/>
    </xf>
    <xf numFmtId="37" fontId="0" fillId="0" borderId="21" xfId="0" applyNumberFormat="1" applyBorder="1" applyAlignment="1">
      <alignment horizontal="right"/>
    </xf>
    <xf numFmtId="42" fontId="8" fillId="0" borderId="23" xfId="3" applyFont="1" applyBorder="1" applyAlignment="1">
      <alignment horizontal="center"/>
    </xf>
    <xf numFmtId="37" fontId="0" fillId="0" borderId="2" xfId="0" applyNumberFormat="1" applyBorder="1" applyAlignment="1">
      <alignment horizontal="right"/>
    </xf>
    <xf numFmtId="37" fontId="0" fillId="0" borderId="2" xfId="0" applyNumberFormat="1" applyBorder="1" applyAlignment="1">
      <alignment horizontal="center"/>
    </xf>
    <xf numFmtId="42" fontId="3" fillId="2" borderId="4" xfId="3" applyFont="1" applyFill="1" applyBorder="1" applyAlignment="1">
      <alignment horizontal="right" vertical="center"/>
    </xf>
    <xf numFmtId="42" fontId="8" fillId="0" borderId="8" xfId="3" applyFont="1" applyBorder="1" applyAlignment="1">
      <alignment horizontal="center" vertical="center"/>
    </xf>
    <xf numFmtId="42" fontId="8" fillId="0" borderId="9" xfId="3" applyFont="1" applyBorder="1" applyAlignment="1">
      <alignment horizontal="center" vertical="center"/>
    </xf>
    <xf numFmtId="42" fontId="8" fillId="0" borderId="10" xfId="3" applyFont="1" applyBorder="1" applyAlignment="1">
      <alignment horizontal="center" vertical="center"/>
    </xf>
    <xf numFmtId="37" fontId="0" fillId="0" borderId="5" xfId="0" applyNumberFormat="1" applyBorder="1" applyAlignment="1">
      <alignment horizontal="right"/>
    </xf>
    <xf numFmtId="42" fontId="0" fillId="0" borderId="6" xfId="3" applyFont="1" applyBorder="1" applyAlignment="1">
      <alignment horizontal="center"/>
    </xf>
    <xf numFmtId="42" fontId="8" fillId="0" borderId="14" xfId="3" applyFont="1" applyBorder="1" applyAlignment="1">
      <alignment horizontal="center" vertical="center"/>
    </xf>
    <xf numFmtId="42" fontId="8" fillId="0" borderId="15" xfId="3" applyFont="1" applyBorder="1" applyAlignment="1">
      <alignment horizontal="center" vertical="center"/>
    </xf>
    <xf numFmtId="42" fontId="8" fillId="0" borderId="16" xfId="3" applyFont="1" applyBorder="1" applyAlignment="1">
      <alignment horizontal="center" vertical="center"/>
    </xf>
    <xf numFmtId="37" fontId="0" fillId="0" borderId="19" xfId="0" applyNumberFormat="1" applyBorder="1" applyAlignment="1">
      <alignment horizontal="center"/>
    </xf>
    <xf numFmtId="37" fontId="3" fillId="0" borderId="20" xfId="0" applyNumberFormat="1" applyFont="1" applyBorder="1" applyAlignment="1">
      <alignment horizontal="center"/>
    </xf>
    <xf numFmtId="0" fontId="0" fillId="2" borderId="14" xfId="0" applyFill="1" applyBorder="1"/>
    <xf numFmtId="42" fontId="0" fillId="2" borderId="15" xfId="3" applyFont="1" applyFill="1" applyBorder="1"/>
    <xf numFmtId="42" fontId="8" fillId="0" borderId="16" xfId="3" applyFont="1" applyBorder="1" applyAlignment="1">
      <alignment horizontal="center"/>
    </xf>
    <xf numFmtId="0" fontId="0" fillId="2" borderId="16" xfId="0" applyFill="1" applyBorder="1" applyAlignment="1">
      <alignment vertical="center"/>
    </xf>
    <xf numFmtId="164" fontId="2" fillId="5" borderId="10" xfId="1" applyNumberFormat="1" applyFont="1" applyFill="1" applyBorder="1"/>
    <xf numFmtId="0" fontId="10" fillId="0" borderId="0" xfId="0" applyFont="1" applyAlignment="1">
      <alignment horizontal="center"/>
    </xf>
    <xf numFmtId="0" fontId="0" fillId="0" borderId="28" xfId="0" applyBorder="1" applyAlignment="1">
      <alignment horizontal="left" vertical="center"/>
    </xf>
    <xf numFmtId="0" fontId="0" fillId="0" borderId="28" xfId="0" applyBorder="1"/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5" borderId="5" xfId="0" applyFont="1" applyFill="1" applyBorder="1"/>
    <xf numFmtId="0" fontId="10" fillId="0" borderId="0" xfId="0" applyFont="1" applyAlignment="1">
      <alignment horizontal="center" wrapText="1"/>
    </xf>
    <xf numFmtId="37" fontId="0" fillId="0" borderId="1" xfId="0" applyNumberFormat="1" applyBorder="1" applyAlignment="1">
      <alignment horizontal="right"/>
    </xf>
    <xf numFmtId="37" fontId="0" fillId="0" borderId="15" xfId="0" applyNumberFormat="1" applyBorder="1" applyAlignment="1">
      <alignment horizontal="right"/>
    </xf>
    <xf numFmtId="0" fontId="0" fillId="0" borderId="14" xfId="0" applyBorder="1" applyAlignment="1">
      <alignment vertical="center" wrapText="1"/>
    </xf>
    <xf numFmtId="37" fontId="0" fillId="0" borderId="15" xfId="0" applyNumberFormat="1" applyBorder="1" applyAlignment="1">
      <alignment horizontal="right" vertical="center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6" xfId="1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0" fillId="2" borderId="0" xfId="0" applyFill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</cellXfs>
  <cellStyles count="4">
    <cellStyle name="Hipervínculo" xfId="2" builtinId="8"/>
    <cellStyle name="Moneda [0]" xfId="3" builtinId="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1016000</xdr:colOff>
      <xdr:row>5</xdr:row>
      <xdr:rowOff>70556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000" cy="9913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684389</xdr:colOff>
      <xdr:row>5</xdr:row>
      <xdr:rowOff>275166</xdr:rowOff>
    </xdr:from>
    <xdr:to>
      <xdr:col>8</xdr:col>
      <xdr:colOff>225777</xdr:colOff>
      <xdr:row>7</xdr:row>
      <xdr:rowOff>351717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138" t="11721" r="5289" b="79376"/>
        <a:stretch/>
      </xdr:blipFill>
      <xdr:spPr>
        <a:xfrm>
          <a:off x="10392833" y="1192388"/>
          <a:ext cx="649111" cy="655107"/>
        </a:xfrm>
        <a:prstGeom prst="rect">
          <a:avLst/>
        </a:prstGeom>
      </xdr:spPr>
    </xdr:pic>
    <xdr:clientData/>
  </xdr:twoCellAnchor>
  <xdr:twoCellAnchor>
    <xdr:from>
      <xdr:col>8</xdr:col>
      <xdr:colOff>917223</xdr:colOff>
      <xdr:row>0</xdr:row>
      <xdr:rowOff>141111</xdr:rowOff>
    </xdr:from>
    <xdr:to>
      <xdr:col>9</xdr:col>
      <xdr:colOff>0</xdr:colOff>
      <xdr:row>4</xdr:row>
      <xdr:rowOff>42333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11733390" y="141111"/>
          <a:ext cx="818443" cy="635000"/>
          <a:chOff x="0" y="257835"/>
          <a:chExt cx="3061672" cy="2214390"/>
        </a:xfrm>
      </xdr:grpSpPr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91860" y="428091"/>
            <a:ext cx="2849526" cy="1945758"/>
          </a:xfrm>
          <a:prstGeom prst="ellipse">
            <a:avLst/>
          </a:prstGeom>
          <a:solidFill>
            <a:srgbClr val="FFFFFF"/>
          </a:solidFill>
          <a:ln w="25400" cap="flat">
            <a:noFill/>
            <a:prstDash val="solid"/>
            <a:round/>
          </a:ln>
          <a:effectLst>
            <a:outerShdw blurRad="38100" dist="23000" dir="5400000" rotWithShape="0">
              <a:srgbClr val="000000">
                <a:alpha val="35000"/>
              </a:srgbClr>
            </a:outerShdw>
          </a:effectLst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rot="0" spcFirstLastPara="1" vert="horz" wrap="square" lIns="45719" tIns="45719" rIns="45719" bIns="45719" numCol="1" spcCol="38100" rtlCol="0" anchor="ctr">
            <a:noAutofit/>
          </a:bodyPr>
          <a:lstStyle/>
          <a:p>
            <a:endParaRPr lang="es-CL"/>
          </a:p>
        </xdr:txBody>
      </xdr:sp>
      <xdr:pic>
        <xdr:nvPicPr>
          <xdr:cNvPr id="9" name="Imagen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07" t="9698" r="67454" b="7006"/>
          <a:stretch/>
        </xdr:blipFill>
        <xdr:spPr>
          <a:xfrm>
            <a:off x="0" y="257835"/>
            <a:ext cx="3061672" cy="221439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69"/>
  <sheetViews>
    <sheetView showGridLines="0" tabSelected="1" zoomScale="90" zoomScaleNormal="90" workbookViewId="0">
      <selection activeCell="E64" sqref="E64"/>
    </sheetView>
  </sheetViews>
  <sheetFormatPr baseColWidth="10" defaultColWidth="11.453125" defaultRowHeight="14.5" x14ac:dyDescent="0.35"/>
  <cols>
    <col min="1" max="1" width="3.453125" customWidth="1"/>
    <col min="2" max="2" width="57.54296875" customWidth="1"/>
    <col min="3" max="3" width="16.54296875" style="1" customWidth="1"/>
    <col min="4" max="4" width="13.81640625" customWidth="1"/>
    <col min="5" max="5" width="15.81640625" customWidth="1"/>
    <col min="6" max="8" width="15.81640625" style="15" customWidth="1"/>
    <col min="9" max="9" width="24.81640625" style="15" customWidth="1"/>
    <col min="10" max="10" width="3.54296875" customWidth="1"/>
  </cols>
  <sheetData>
    <row r="1" spans="2:9" x14ac:dyDescent="0.35">
      <c r="F1"/>
    </row>
    <row r="2" spans="2:9" x14ac:dyDescent="0.35">
      <c r="F2"/>
    </row>
    <row r="3" spans="2:9" x14ac:dyDescent="0.35">
      <c r="F3"/>
    </row>
    <row r="4" spans="2:9" x14ac:dyDescent="0.35">
      <c r="F4"/>
    </row>
    <row r="5" spans="2:9" x14ac:dyDescent="0.35">
      <c r="F5"/>
    </row>
    <row r="6" spans="2:9" ht="30" customHeight="1" x14ac:dyDescent="0.35">
      <c r="B6" s="148" t="s">
        <v>0</v>
      </c>
      <c r="C6" s="148"/>
      <c r="D6" s="148"/>
      <c r="E6" s="148"/>
      <c r="F6" s="148"/>
      <c r="G6" s="148"/>
      <c r="H6" s="148"/>
      <c r="I6" s="148"/>
    </row>
    <row r="7" spans="2:9" ht="15.5" x14ac:dyDescent="0.35">
      <c r="B7" s="136"/>
      <c r="C7" s="130"/>
      <c r="D7" s="130"/>
      <c r="E7" s="130"/>
      <c r="F7" s="130"/>
    </row>
    <row r="8" spans="2:9" ht="30.65" customHeight="1" x14ac:dyDescent="0.35">
      <c r="B8" s="147" t="s">
        <v>1</v>
      </c>
      <c r="C8" s="147"/>
      <c r="D8" s="147"/>
      <c r="E8" s="147"/>
      <c r="F8" s="147"/>
      <c r="G8" s="147"/>
      <c r="H8" s="147"/>
    </row>
    <row r="9" spans="2:9" x14ac:dyDescent="0.35">
      <c r="B9" s="146"/>
      <c r="C9" s="146"/>
      <c r="D9" s="146"/>
      <c r="E9" s="146"/>
      <c r="F9"/>
    </row>
    <row r="10" spans="2:9" x14ac:dyDescent="0.35">
      <c r="F10"/>
    </row>
    <row r="11" spans="2:9" x14ac:dyDescent="0.35">
      <c r="B11" s="26" t="s">
        <v>2</v>
      </c>
      <c r="C11" s="8"/>
      <c r="D11" s="16"/>
      <c r="E11" s="16"/>
      <c r="F11" s="68"/>
      <c r="G11" s="68"/>
      <c r="H11" s="68"/>
      <c r="I11" s="69"/>
    </row>
    <row r="12" spans="2:9" x14ac:dyDescent="0.35">
      <c r="B12" s="135" t="s">
        <v>3</v>
      </c>
      <c r="C12" s="131"/>
      <c r="D12" s="132"/>
      <c r="E12" s="132"/>
      <c r="F12" s="133"/>
      <c r="G12" s="133"/>
      <c r="H12" s="133"/>
      <c r="I12" s="134"/>
    </row>
    <row r="13" spans="2:9" x14ac:dyDescent="0.35">
      <c r="B13" s="27" t="s">
        <v>4</v>
      </c>
      <c r="C13" s="9"/>
      <c r="D13" s="17"/>
      <c r="E13" s="17"/>
      <c r="F13" s="70"/>
      <c r="G13" s="70"/>
      <c r="H13" s="70"/>
      <c r="I13" s="71"/>
    </row>
    <row r="14" spans="2:9" x14ac:dyDescent="0.35">
      <c r="B14" s="27" t="s">
        <v>5</v>
      </c>
      <c r="C14" s="9"/>
      <c r="D14" s="17"/>
      <c r="E14" s="17"/>
      <c r="F14" s="70"/>
      <c r="G14" s="70"/>
      <c r="H14" s="70"/>
      <c r="I14" s="71"/>
    </row>
    <row r="15" spans="2:9" x14ac:dyDescent="0.35">
      <c r="B15" s="27" t="s">
        <v>6</v>
      </c>
      <c r="C15" s="37"/>
      <c r="D15" s="17"/>
      <c r="E15" s="17"/>
      <c r="F15" s="70"/>
      <c r="G15" s="70"/>
      <c r="H15" s="70"/>
      <c r="I15" s="71"/>
    </row>
    <row r="16" spans="2:9" x14ac:dyDescent="0.35">
      <c r="B16" s="28" t="s">
        <v>7</v>
      </c>
      <c r="C16" s="10"/>
      <c r="D16" s="18"/>
      <c r="E16" s="18"/>
      <c r="F16" s="72"/>
      <c r="G16" s="72"/>
      <c r="H16" s="72"/>
      <c r="I16" s="73"/>
    </row>
    <row r="17" spans="2:9" x14ac:dyDescent="0.35">
      <c r="I17" s="7"/>
    </row>
    <row r="18" spans="2:9" ht="51.65" customHeight="1" x14ac:dyDescent="0.35">
      <c r="B18" s="149" t="s">
        <v>8</v>
      </c>
      <c r="C18" s="149"/>
      <c r="D18" s="149"/>
      <c r="E18" s="149"/>
      <c r="F18" s="149"/>
      <c r="G18" s="149"/>
      <c r="H18" s="149"/>
      <c r="I18" s="149"/>
    </row>
    <row r="19" spans="2:9" x14ac:dyDescent="0.35">
      <c r="I19" s="7"/>
    </row>
    <row r="20" spans="2:9" ht="18.5" x14ac:dyDescent="0.35">
      <c r="B20" s="34" t="s">
        <v>9</v>
      </c>
      <c r="C20" s="143" t="s">
        <v>10</v>
      </c>
      <c r="D20" s="144"/>
      <c r="E20" s="144"/>
      <c r="F20" s="143" t="s">
        <v>11</v>
      </c>
      <c r="G20" s="144"/>
      <c r="H20" s="145"/>
      <c r="I20" s="105"/>
    </row>
    <row r="21" spans="2:9" s="15" customFormat="1" ht="29" x14ac:dyDescent="0.35">
      <c r="B21" s="11" t="s">
        <v>12</v>
      </c>
      <c r="C21" s="83" t="s">
        <v>13</v>
      </c>
      <c r="D21" s="12" t="s">
        <v>14</v>
      </c>
      <c r="E21" s="13" t="s">
        <v>15</v>
      </c>
      <c r="F21" s="89" t="s">
        <v>16</v>
      </c>
      <c r="G21" s="13" t="s">
        <v>17</v>
      </c>
      <c r="H21" s="38" t="s">
        <v>18</v>
      </c>
      <c r="I21" s="106" t="s">
        <v>19</v>
      </c>
    </row>
    <row r="22" spans="2:9" x14ac:dyDescent="0.35">
      <c r="B22" s="6" t="s">
        <v>20</v>
      </c>
      <c r="C22" s="137">
        <v>28</v>
      </c>
      <c r="D22" s="21">
        <v>2410</v>
      </c>
      <c r="E22" s="21">
        <f t="shared" ref="E22:E23" si="0">C22*D22</f>
        <v>67480</v>
      </c>
      <c r="F22" s="101"/>
      <c r="G22" s="79"/>
      <c r="H22" s="102"/>
      <c r="I22" s="107"/>
    </row>
    <row r="23" spans="2:9" x14ac:dyDescent="0.35">
      <c r="B23" s="14" t="s">
        <v>21</v>
      </c>
      <c r="C23" s="138">
        <v>10</v>
      </c>
      <c r="D23" s="22">
        <v>2690</v>
      </c>
      <c r="E23" s="22">
        <f t="shared" si="0"/>
        <v>26900</v>
      </c>
      <c r="F23" s="103"/>
      <c r="G23" s="32"/>
      <c r="H23" s="104"/>
      <c r="I23" s="108"/>
    </row>
    <row r="24" spans="2:9" x14ac:dyDescent="0.35">
      <c r="B24" s="19" t="s">
        <v>22</v>
      </c>
      <c r="C24" s="100"/>
      <c r="D24" s="2"/>
      <c r="E24" s="24">
        <f>SUM(E22:E23)</f>
        <v>94380</v>
      </c>
      <c r="F24" s="99"/>
      <c r="G24" s="93"/>
      <c r="H24" s="93"/>
    </row>
    <row r="25" spans="2:9" x14ac:dyDescent="0.35">
      <c r="B25" s="4" t="s">
        <v>23</v>
      </c>
      <c r="C25" s="87"/>
      <c r="D25" s="5"/>
      <c r="E25" s="25">
        <f>E24/$E$67</f>
        <v>9.359752469356182E-2</v>
      </c>
      <c r="F25" s="96"/>
      <c r="G25" s="45"/>
      <c r="H25" s="45"/>
    </row>
    <row r="26" spans="2:9" x14ac:dyDescent="0.35">
      <c r="B26" s="48" t="s">
        <v>24</v>
      </c>
      <c r="C26" s="48"/>
      <c r="D26" s="49"/>
      <c r="E26" s="50">
        <v>502890</v>
      </c>
      <c r="F26" s="97"/>
      <c r="G26" s="42"/>
      <c r="H26" s="42"/>
      <c r="I26" s="41"/>
    </row>
    <row r="27" spans="2:9" x14ac:dyDescent="0.35">
      <c r="B27" s="51" t="s">
        <v>25</v>
      </c>
      <c r="C27" s="55"/>
      <c r="D27" s="41"/>
      <c r="E27" s="141">
        <f>E24/E26</f>
        <v>0.1876752371293921</v>
      </c>
      <c r="F27" s="98"/>
      <c r="G27" s="43"/>
      <c r="H27" s="43"/>
      <c r="I27" s="41"/>
    </row>
    <row r="28" spans="2:9" ht="78" customHeight="1" x14ac:dyDescent="0.35">
      <c r="B28" s="52" t="s">
        <v>26</v>
      </c>
      <c r="C28" s="150"/>
      <c r="D28" s="151"/>
      <c r="E28" s="151"/>
      <c r="F28" s="151"/>
      <c r="G28" s="151"/>
      <c r="H28" s="151"/>
      <c r="I28" s="152"/>
    </row>
    <row r="29" spans="2:9" x14ac:dyDescent="0.35">
      <c r="B29" s="39"/>
      <c r="C29" s="40"/>
      <c r="D29" s="39"/>
      <c r="E29" s="39"/>
      <c r="F29" s="76"/>
      <c r="G29" s="76"/>
      <c r="H29" s="76"/>
      <c r="I29" s="76"/>
    </row>
    <row r="30" spans="2:9" ht="19" customHeight="1" x14ac:dyDescent="0.35">
      <c r="B30" s="34" t="s">
        <v>27</v>
      </c>
      <c r="C30" s="143" t="s">
        <v>10</v>
      </c>
      <c r="D30" s="144"/>
      <c r="E30" s="145"/>
      <c r="F30" s="143" t="s">
        <v>11</v>
      </c>
      <c r="G30" s="144"/>
      <c r="H30" s="145"/>
      <c r="I30" s="36"/>
    </row>
    <row r="31" spans="2:9" ht="29" x14ac:dyDescent="0.35">
      <c r="B31" s="11" t="s">
        <v>12</v>
      </c>
      <c r="C31" s="83" t="s">
        <v>13</v>
      </c>
      <c r="D31" s="12" t="s">
        <v>14</v>
      </c>
      <c r="E31" s="38" t="s">
        <v>15</v>
      </c>
      <c r="F31" s="89" t="s">
        <v>16</v>
      </c>
      <c r="G31" s="13" t="s">
        <v>17</v>
      </c>
      <c r="H31" s="38" t="s">
        <v>18</v>
      </c>
      <c r="I31" s="38" t="s">
        <v>19</v>
      </c>
    </row>
    <row r="32" spans="2:9" x14ac:dyDescent="0.35">
      <c r="B32" s="44" t="s">
        <v>28</v>
      </c>
      <c r="C32" s="110">
        <v>2</v>
      </c>
      <c r="D32" s="54">
        <v>36990</v>
      </c>
      <c r="E32" s="111">
        <f>C32*D32</f>
        <v>73980</v>
      </c>
      <c r="F32" s="115"/>
      <c r="G32" s="116"/>
      <c r="H32" s="117"/>
      <c r="I32" s="74"/>
    </row>
    <row r="33" spans="2:9" x14ac:dyDescent="0.35">
      <c r="B33" s="46" t="s">
        <v>29</v>
      </c>
      <c r="C33" s="112"/>
      <c r="D33" s="53"/>
      <c r="E33" s="86">
        <f>SUM(E32:E32)</f>
        <v>73980</v>
      </c>
      <c r="F33" s="75"/>
      <c r="G33" s="75"/>
      <c r="H33" s="75"/>
      <c r="I33" s="94"/>
    </row>
    <row r="34" spans="2:9" x14ac:dyDescent="0.35">
      <c r="B34" s="4" t="s">
        <v>23</v>
      </c>
      <c r="C34" s="87"/>
      <c r="D34" s="5"/>
      <c r="E34" s="88">
        <f>E33/$E$67</f>
        <v>7.3366654766154948E-2</v>
      </c>
      <c r="F34" s="45"/>
      <c r="G34" s="45"/>
      <c r="H34" s="45"/>
    </row>
    <row r="35" spans="2:9" x14ac:dyDescent="0.35">
      <c r="B35" s="48" t="s">
        <v>24</v>
      </c>
      <c r="C35" s="113"/>
      <c r="D35" s="53"/>
      <c r="E35" s="114">
        <v>73980</v>
      </c>
      <c r="F35" s="57"/>
      <c r="G35" s="57"/>
      <c r="H35" s="57"/>
    </row>
    <row r="36" spans="2:9" x14ac:dyDescent="0.35">
      <c r="B36" s="55" t="s">
        <v>25</v>
      </c>
      <c r="C36" s="100"/>
      <c r="D36" s="2"/>
      <c r="E36" s="142">
        <f>E33/E35</f>
        <v>1</v>
      </c>
      <c r="F36" s="43"/>
      <c r="G36" s="43"/>
      <c r="H36" s="43"/>
    </row>
    <row r="37" spans="2:9" ht="67" customHeight="1" x14ac:dyDescent="0.35">
      <c r="B37" s="52" t="s">
        <v>26</v>
      </c>
      <c r="C37" s="153"/>
      <c r="D37" s="153"/>
      <c r="E37" s="153"/>
      <c r="F37" s="153"/>
      <c r="G37" s="153"/>
      <c r="H37" s="153"/>
      <c r="I37" s="154"/>
    </row>
    <row r="39" spans="2:9" ht="20.5" customHeight="1" x14ac:dyDescent="0.35">
      <c r="B39" s="34" t="s">
        <v>30</v>
      </c>
      <c r="C39" s="143" t="s">
        <v>10</v>
      </c>
      <c r="D39" s="144"/>
      <c r="E39" s="145"/>
      <c r="F39" s="143" t="s">
        <v>11</v>
      </c>
      <c r="G39" s="144"/>
      <c r="H39" s="145"/>
      <c r="I39" s="35"/>
    </row>
    <row r="40" spans="2:9" s="15" customFormat="1" ht="29" x14ac:dyDescent="0.35">
      <c r="B40" s="11" t="s">
        <v>12</v>
      </c>
      <c r="C40" s="83" t="s">
        <v>13</v>
      </c>
      <c r="D40" s="12" t="s">
        <v>14</v>
      </c>
      <c r="E40" s="38" t="s">
        <v>15</v>
      </c>
      <c r="F40" s="89" t="s">
        <v>16</v>
      </c>
      <c r="G40" s="13" t="s">
        <v>17</v>
      </c>
      <c r="H40" s="38" t="s">
        <v>18</v>
      </c>
      <c r="I40" s="38" t="s">
        <v>19</v>
      </c>
    </row>
    <row r="41" spans="2:9" ht="35.25" customHeight="1" x14ac:dyDescent="0.35">
      <c r="B41" s="139" t="s">
        <v>31</v>
      </c>
      <c r="C41" s="140">
        <v>2</v>
      </c>
      <c r="D41" s="32">
        <v>400000</v>
      </c>
      <c r="E41" s="32">
        <f>C41*D41</f>
        <v>800000</v>
      </c>
      <c r="F41" s="90"/>
      <c r="G41" s="91"/>
      <c r="H41" s="92"/>
      <c r="I41" s="31"/>
    </row>
    <row r="42" spans="2:9" x14ac:dyDescent="0.35">
      <c r="B42" s="46" t="s">
        <v>32</v>
      </c>
      <c r="C42" s="113"/>
      <c r="D42" s="53"/>
      <c r="E42" s="86">
        <f>SUM(E41:E41)</f>
        <v>800000</v>
      </c>
      <c r="F42" s="75"/>
      <c r="G42" s="75"/>
      <c r="H42" s="75"/>
      <c r="I42" s="94"/>
    </row>
    <row r="43" spans="2:9" x14ac:dyDescent="0.35">
      <c r="B43" s="4" t="s">
        <v>23</v>
      </c>
      <c r="C43" s="87"/>
      <c r="D43" s="5"/>
      <c r="E43" s="88">
        <f>E42/$E$67</f>
        <v>0.79336744813360305</v>
      </c>
      <c r="F43" s="45"/>
      <c r="G43" s="45"/>
      <c r="H43" s="45"/>
    </row>
    <row r="44" spans="2:9" x14ac:dyDescent="0.35">
      <c r="B44" s="48" t="s">
        <v>24</v>
      </c>
      <c r="C44" s="113"/>
      <c r="D44" s="53"/>
      <c r="E44" s="114">
        <v>800000</v>
      </c>
      <c r="F44" s="57"/>
      <c r="G44" s="57"/>
      <c r="H44" s="57"/>
    </row>
    <row r="45" spans="2:9" x14ac:dyDescent="0.35">
      <c r="B45" s="55" t="s">
        <v>25</v>
      </c>
      <c r="C45" s="100"/>
      <c r="D45" s="2"/>
      <c r="E45" s="142">
        <f>E42/E44</f>
        <v>1</v>
      </c>
      <c r="F45" s="43"/>
      <c r="G45" s="43"/>
      <c r="H45" s="43"/>
    </row>
    <row r="46" spans="2:9" ht="69" customHeight="1" x14ac:dyDescent="0.35">
      <c r="B46" s="52" t="s">
        <v>26</v>
      </c>
      <c r="C46" s="155"/>
      <c r="D46" s="155"/>
      <c r="E46" s="155"/>
      <c r="F46" s="155"/>
      <c r="G46" s="155"/>
      <c r="H46" s="155"/>
      <c r="I46" s="156"/>
    </row>
    <row r="48" spans="2:9" ht="18.5" x14ac:dyDescent="0.35">
      <c r="B48" s="34" t="s">
        <v>33</v>
      </c>
      <c r="C48" s="143" t="s">
        <v>10</v>
      </c>
      <c r="D48" s="144"/>
      <c r="E48" s="145"/>
      <c r="F48" s="143" t="s">
        <v>11</v>
      </c>
      <c r="G48" s="144"/>
      <c r="H48" s="145"/>
      <c r="I48" s="35"/>
    </row>
    <row r="49" spans="2:9" ht="33" customHeight="1" x14ac:dyDescent="0.35">
      <c r="B49" s="11" t="s">
        <v>12</v>
      </c>
      <c r="C49" s="83" t="s">
        <v>13</v>
      </c>
      <c r="D49" s="12" t="s">
        <v>14</v>
      </c>
      <c r="E49" s="38" t="s">
        <v>15</v>
      </c>
      <c r="F49" s="89" t="s">
        <v>16</v>
      </c>
      <c r="G49" s="13" t="s">
        <v>17</v>
      </c>
      <c r="H49" s="38" t="s">
        <v>18</v>
      </c>
      <c r="I49" s="38" t="s">
        <v>19</v>
      </c>
    </row>
    <row r="50" spans="2:9" x14ac:dyDescent="0.35">
      <c r="B50" s="33" t="s">
        <v>34</v>
      </c>
      <c r="C50" s="118"/>
      <c r="D50" s="23"/>
      <c r="E50" s="119">
        <f>C50*D50</f>
        <v>0</v>
      </c>
      <c r="F50" s="90"/>
      <c r="G50" s="91"/>
      <c r="H50" s="92"/>
      <c r="I50" s="31"/>
    </row>
    <row r="51" spans="2:9" x14ac:dyDescent="0.35">
      <c r="B51" s="46" t="s">
        <v>35</v>
      </c>
      <c r="C51" s="113"/>
      <c r="D51" s="53"/>
      <c r="E51" s="86">
        <f>SUM(E50:E50)</f>
        <v>0</v>
      </c>
      <c r="F51" s="75"/>
      <c r="G51" s="75"/>
      <c r="H51" s="75"/>
      <c r="I51" s="94"/>
    </row>
    <row r="52" spans="2:9" x14ac:dyDescent="0.35">
      <c r="B52" s="4" t="s">
        <v>23</v>
      </c>
      <c r="C52" s="87"/>
      <c r="D52" s="5"/>
      <c r="E52" s="88">
        <f>E51/$E$67</f>
        <v>0</v>
      </c>
      <c r="F52" s="45"/>
      <c r="G52" s="45"/>
      <c r="H52" s="45"/>
    </row>
    <row r="53" spans="2:9" x14ac:dyDescent="0.35">
      <c r="B53" s="48" t="s">
        <v>24</v>
      </c>
      <c r="C53" s="113"/>
      <c r="D53" s="53"/>
      <c r="E53" s="114">
        <v>200000</v>
      </c>
      <c r="F53" s="57"/>
      <c r="G53" s="57"/>
      <c r="H53" s="57"/>
    </row>
    <row r="54" spans="2:9" x14ac:dyDescent="0.35">
      <c r="B54" s="55" t="s">
        <v>25</v>
      </c>
      <c r="C54" s="100"/>
      <c r="D54" s="2"/>
      <c r="E54" s="142">
        <f>E51/E53</f>
        <v>0</v>
      </c>
      <c r="F54" s="43"/>
      <c r="G54" s="43"/>
      <c r="H54" s="43"/>
    </row>
    <row r="55" spans="2:9" ht="73" customHeight="1" x14ac:dyDescent="0.35">
      <c r="B55" s="52" t="s">
        <v>26</v>
      </c>
      <c r="C55" s="58"/>
      <c r="D55" s="58"/>
      <c r="E55" s="58"/>
      <c r="F55" s="77"/>
      <c r="G55" s="77"/>
      <c r="H55" s="77"/>
      <c r="I55" s="78"/>
    </row>
    <row r="57" spans="2:9" ht="22.5" customHeight="1" x14ac:dyDescent="0.35">
      <c r="B57" s="34" t="s">
        <v>36</v>
      </c>
      <c r="C57" s="143" t="s">
        <v>10</v>
      </c>
      <c r="D57" s="144"/>
      <c r="E57" s="145"/>
      <c r="F57" s="143" t="s">
        <v>11</v>
      </c>
      <c r="G57" s="144"/>
      <c r="H57" s="145"/>
      <c r="I57" s="36"/>
    </row>
    <row r="58" spans="2:9" ht="29" x14ac:dyDescent="0.35">
      <c r="B58" s="11" t="s">
        <v>12</v>
      </c>
      <c r="C58" s="83" t="s">
        <v>13</v>
      </c>
      <c r="D58" s="12" t="s">
        <v>14</v>
      </c>
      <c r="E58" s="38" t="s">
        <v>15</v>
      </c>
      <c r="F58" s="89" t="s">
        <v>16</v>
      </c>
      <c r="G58" s="13" t="s">
        <v>17</v>
      </c>
      <c r="H58" s="38" t="s">
        <v>18</v>
      </c>
      <c r="I58" s="38" t="s">
        <v>19</v>
      </c>
    </row>
    <row r="59" spans="2:9" x14ac:dyDescent="0.35">
      <c r="B59" s="3" t="s">
        <v>37</v>
      </c>
      <c r="C59" s="84">
        <v>1</v>
      </c>
      <c r="D59" s="21">
        <v>30000</v>
      </c>
      <c r="E59" s="85">
        <v>30000</v>
      </c>
      <c r="F59" s="101"/>
      <c r="G59" s="79"/>
      <c r="H59" s="102"/>
      <c r="I59" s="71"/>
    </row>
    <row r="60" spans="2:9" x14ac:dyDescent="0.35">
      <c r="B60" s="125" t="s">
        <v>38</v>
      </c>
      <c r="C60" s="125">
        <v>2</v>
      </c>
      <c r="D60" s="126">
        <v>5000</v>
      </c>
      <c r="E60" s="127">
        <f t="shared" ref="E60" si="1">C60*D60</f>
        <v>10000</v>
      </c>
      <c r="F60" s="120"/>
      <c r="G60" s="121"/>
      <c r="H60" s="122"/>
      <c r="I60" s="128"/>
    </row>
    <row r="61" spans="2:9" x14ac:dyDescent="0.35">
      <c r="B61" s="46" t="s">
        <v>39</v>
      </c>
      <c r="C61" s="113"/>
      <c r="D61" s="53"/>
      <c r="E61" s="47">
        <f>SUM(E59:E60)</f>
        <v>40000</v>
      </c>
      <c r="F61" s="95"/>
      <c r="G61" s="75"/>
      <c r="H61" s="75"/>
      <c r="I61" s="94"/>
    </row>
    <row r="62" spans="2:9" x14ac:dyDescent="0.35">
      <c r="B62" s="4" t="s">
        <v>23</v>
      </c>
      <c r="C62" s="87"/>
      <c r="D62" s="5"/>
      <c r="E62" s="25">
        <f>E61/$E$67</f>
        <v>3.9668372406680155E-2</v>
      </c>
      <c r="F62" s="96"/>
      <c r="G62" s="45"/>
      <c r="H62" s="45"/>
    </row>
    <row r="63" spans="2:9" x14ac:dyDescent="0.35">
      <c r="B63" s="48" t="s">
        <v>24</v>
      </c>
      <c r="C63" s="113"/>
      <c r="D63" s="53"/>
      <c r="E63" s="56">
        <v>115990</v>
      </c>
      <c r="F63" s="109"/>
      <c r="G63" s="57"/>
      <c r="H63" s="57"/>
    </row>
    <row r="64" spans="2:9" x14ac:dyDescent="0.35">
      <c r="B64" s="55" t="s">
        <v>25</v>
      </c>
      <c r="C64" s="100"/>
      <c r="D64" s="2"/>
      <c r="E64" s="141">
        <f>E61/E63</f>
        <v>0.34485731528580049</v>
      </c>
      <c r="F64" s="98"/>
      <c r="G64" s="43"/>
      <c r="H64" s="43"/>
    </row>
    <row r="65" spans="2:9" ht="70.5" customHeight="1" x14ac:dyDescent="0.35">
      <c r="B65" s="52" t="s">
        <v>26</v>
      </c>
      <c r="C65" s="123"/>
      <c r="D65" s="20"/>
      <c r="E65" s="124"/>
      <c r="F65" s="80"/>
      <c r="G65" s="80"/>
      <c r="H65" s="80"/>
      <c r="I65" s="78"/>
    </row>
    <row r="67" spans="2:9" x14ac:dyDescent="0.35">
      <c r="B67" s="30" t="s">
        <v>40</v>
      </c>
      <c r="C67" s="29"/>
      <c r="D67" s="29"/>
      <c r="E67" s="59">
        <f>E33+E61+E51+E42+E24</f>
        <v>1008360</v>
      </c>
      <c r="F67" s="67"/>
      <c r="G67" s="67"/>
      <c r="H67" s="67"/>
    </row>
    <row r="68" spans="2:9" x14ac:dyDescent="0.35">
      <c r="B68" s="60" t="s">
        <v>41</v>
      </c>
      <c r="C68" s="63"/>
      <c r="D68" s="64"/>
      <c r="E68" s="61">
        <v>1692860</v>
      </c>
      <c r="F68" s="81"/>
      <c r="G68" s="81"/>
      <c r="H68" s="81"/>
    </row>
    <row r="69" spans="2:9" x14ac:dyDescent="0.35">
      <c r="B69" s="62" t="s">
        <v>42</v>
      </c>
      <c r="C69" s="65"/>
      <c r="D69" s="66"/>
      <c r="E69" s="129">
        <f>E67/E68</f>
        <v>0.59565469087815881</v>
      </c>
      <c r="F69" s="82"/>
      <c r="G69" s="82"/>
      <c r="H69" s="82"/>
    </row>
  </sheetData>
  <mergeCells count="17">
    <mergeCell ref="C57:E57"/>
    <mergeCell ref="C30:E30"/>
    <mergeCell ref="C28:I28"/>
    <mergeCell ref="C37:I37"/>
    <mergeCell ref="C46:I46"/>
    <mergeCell ref="F30:H30"/>
    <mergeCell ref="F39:H39"/>
    <mergeCell ref="F48:H48"/>
    <mergeCell ref="F57:H57"/>
    <mergeCell ref="C39:E39"/>
    <mergeCell ref="F20:H20"/>
    <mergeCell ref="C48:E48"/>
    <mergeCell ref="B9:E9"/>
    <mergeCell ref="B8:H8"/>
    <mergeCell ref="B6:I6"/>
    <mergeCell ref="B18:I18"/>
    <mergeCell ref="C20:E20"/>
  </mergeCells>
  <pageMargins left="0.7" right="0.7" top="0.75" bottom="0.75" header="0.3" footer="0.3"/>
  <pageSetup scale="6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mes 1</vt:lpstr>
      <vt:lpstr>'Gastos mes 1'!Área_de_impresión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 Aji</dc:creator>
  <cp:keywords/>
  <dc:description/>
  <cp:lastModifiedBy>Sofía Flores</cp:lastModifiedBy>
  <cp:revision/>
  <dcterms:created xsi:type="dcterms:W3CDTF">2019-10-15T19:27:03Z</dcterms:created>
  <dcterms:modified xsi:type="dcterms:W3CDTF">2021-11-12T01:16:44Z</dcterms:modified>
  <cp:category/>
  <cp:contentStatus/>
</cp:coreProperties>
</file>